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4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<sst xmlns="http://schemas.openxmlformats.org/spreadsheetml/2006/main" uniqueCount="122">
  <si>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</si>
  <si>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</si>
  <si>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</si>
  <si>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</si>
  <si>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</si>
  <si>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</si>
  <si>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</si>
  <si>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</si>
  <si>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</si>
  <si>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</si>
  <si>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</si>
  <si>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</si>
  <si>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</si>
  <si>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</si>
  <si>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</si>
  <si>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</si>
  <si>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</si>
  <si>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</si>
  <si>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</si>
  <si>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</si>
  <si>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</si>
  <si>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</si>
  <si>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</si>
  <si>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</si>
  <si>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</si>
  <si>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</si>
  <si>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</si>
  <si>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</si>
  <si>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</si>
  <si>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</si>
  <si>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</si>
  <si>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</si>
  <si>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</si>
  <si>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</si>
  <si>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</si>
  <si>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</si>
  <si>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</si>
  <si>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</si>
  <si>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</si>
  <si>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</si>
  <si>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</si>
  <si>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</si>
  <si>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</si>
  <si>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</si>
  <si>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</si>
  <si>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</si>
  <si>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</si>
  <si>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</si>
  <si>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</si>
  <si>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</si>
  <si>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</si>
  <si>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</si>
  <si>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</si>
  <si>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</si>
  <si>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</si>
  <si>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</si>
  <si>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</si>
  <si>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</si>
  <si>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</si>
  <si>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</si>
  <si>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</si>
  <si>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</si>
  <si>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</si>
  <si>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</si>
  <si>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</si>
  <si>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DUBEN 2026</t>
  </si>
  <si>
    <t>Jméno a příjmení:</t>
  </si>
  <si>
    <t>_________________________________</t>
  </si>
  <si>
    <t>Měsíc/Rok:</t>
  </si>
  <si>
    <t>4/2026</t>
  </si>
  <si>
    <t>Den</t>
  </si>
  <si>
    <t>Datum</t>
  </si>
  <si>
    <t>Den v týdnu</t>
  </si>
  <si>
    <t>Přestávka (min)</t>
  </si>
  <si>
    <t>Odpracováno (h)</t>
  </si>
  <si>
    <t>Nepřítomnost (h)</t>
  </si>
  <si>
    <t>01.04.2026</t>
  </si>
  <si>
    <t>St</t>
  </si>
  <si>
    <t>02.04.2026</t>
  </si>
  <si>
    <t>Čt</t>
  </si>
  <si>
    <t>03.04.2026</t>
  </si>
  <si>
    <t>Pá</t>
  </si>
  <si>
    <t>04.04.2026</t>
  </si>
  <si>
    <t>So</t>
  </si>
  <si>
    <t>05.04.2026</t>
  </si>
  <si>
    <t>Ne</t>
  </si>
  <si>
    <t>06.04.2026</t>
  </si>
  <si>
    <t>Po</t>
  </si>
  <si>
    <t>07.04.2026</t>
  </si>
  <si>
    <t>Út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</si>
  <si>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</si>
  <si>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</si>
  <si>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</si>
  <si>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</si>
  <si>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</si>
  <si>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</si>
  <si>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</si>
  <si>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</si>
  <si>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</si>
  <si>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</si>
  <si>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</si>
  <si>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</si>
  <si>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</si>
  <si>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</si>
  <si>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</si>
  <si>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</si>
  <si>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</si>
  <si>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</si>
  <si>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</si>
  <si>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</si>
  <si>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</si>
  <si>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</si>
  <si>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</si>
  <si>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</si>
  <si>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</si>
  <si>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</si>
  <si>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</si>
  <si>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</si>
  <si>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</si>
  <si>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</si>
  <si>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</si>
  <si>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https://yab.cz/dochazkovy-list?months=4&amp;year=2026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</si>
</sst>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1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8">
        <v>3.0</v>
      </c>
      <c r="B7" s="9" t="s">
        <v>80</v>
      </c>
      <c r="C7" s="8" t="s">
        <v>81</v>
      </c>
      <c r="D7" s="24"/>
      <c r="E7" s="24"/>
      <c r="F7" s="9"/>
      <c r="G7" s="26" t="str">
        <f>IF(AND(D7&lt;&gt;"",E7&lt;&gt;""),IF(F7&lt;&gt;"",((E7-D7)*24)-(F7/60),(E7-D7)*24),"")</f>
        <v/>
      </c>
      <c r="H7" s="26"/>
      <c r="I7" s="9"/>
      <c r="J7" s="9"/>
    </row>
    <row r="8" spans="1:10" customHeight="1" ht="20">
      <c r="A8" s="10">
        <v>4.0</v>
      </c>
      <c r="B8" s="11" t="s">
        <v>82</v>
      </c>
      <c r="C8" s="10" t="s">
        <v>83</v>
      </c>
      <c r="D8" s="25"/>
      <c r="E8" s="25"/>
      <c r="F8" s="11"/>
      <c r="G8" s="27" t="str">
        <f>IF(AND(D8&lt;&gt;"",E8&lt;&gt;""),IF(F8&lt;&gt;"",((E8-D8)*24)-(F8/60),(E8-D8)*24),"")</f>
        <v/>
      </c>
      <c r="H8" s="27"/>
      <c r="I8" s="11"/>
      <c r="J8" s="11"/>
    </row>
    <row r="9" spans="1:10" customHeight="1" ht="20">
      <c r="A9" s="10">
        <v>5.0</v>
      </c>
      <c r="B9" s="11" t="s">
        <v>84</v>
      </c>
      <c r="C9" s="10" t="s">
        <v>85</v>
      </c>
      <c r="D9" s="25"/>
      <c r="E9" s="25"/>
      <c r="F9" s="11"/>
      <c r="G9" s="27" t="str">
        <f>IF(AND(D9&lt;&gt;"",E9&lt;&gt;""),IF(F9&lt;&gt;"",((E9-D9)*24)-(F9/60),(E9-D9)*24),"")</f>
        <v/>
      </c>
      <c r="H9" s="27"/>
      <c r="I9" s="11"/>
      <c r="J9" s="11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8">
        <v>10.0</v>
      </c>
      <c r="B14" s="9" t="s">
        <v>92</v>
      </c>
      <c r="C14" s="8" t="s">
        <v>81</v>
      </c>
      <c r="D14" s="24"/>
      <c r="E14" s="24"/>
      <c r="F14" s="9"/>
      <c r="G14" s="26" t="str">
        <f>IF(AND(D14&lt;&gt;"",E14&lt;&gt;""),IF(F14&lt;&gt;"",((E14-D14)*24)-(F14/60),(E14-D14)*24),"")</f>
        <v/>
      </c>
      <c r="H14" s="26"/>
      <c r="I14" s="9"/>
      <c r="J14" s="9"/>
    </row>
    <row r="15" spans="1:10" customHeight="1" ht="20">
      <c r="A15" s="10">
        <v>11.0</v>
      </c>
      <c r="B15" s="11" t="s">
        <v>93</v>
      </c>
      <c r="C15" s="10" t="s">
        <v>83</v>
      </c>
      <c r="D15" s="25"/>
      <c r="E15" s="25"/>
      <c r="F15" s="11"/>
      <c r="G15" s="27" t="str">
        <f>IF(AND(D15&lt;&gt;"",E15&lt;&gt;""),IF(F15&lt;&gt;"",((E15-D15)*24)-(F15/60),(E15-D15)*24),"")</f>
        <v/>
      </c>
      <c r="H15" s="27"/>
      <c r="I15" s="11"/>
      <c r="J15" s="11"/>
    </row>
    <row r="16" spans="1:10" customHeight="1" ht="20">
      <c r="A16" s="10">
        <v>12.0</v>
      </c>
      <c r="B16" s="11" t="s">
        <v>94</v>
      </c>
      <c r="C16" s="10" t="s">
        <v>85</v>
      </c>
      <c r="D16" s="25"/>
      <c r="E16" s="25"/>
      <c r="F16" s="11"/>
      <c r="G16" s="27" t="str">
        <f>IF(AND(D16&lt;&gt;"",E16&lt;&gt;""),IF(F16&lt;&gt;"",((E16-D16)*24)-(F16/60),(E16-D16)*24),"")</f>
        <v/>
      </c>
      <c r="H16" s="27"/>
      <c r="I16" s="11"/>
      <c r="J16" s="11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8">
        <v>17.0</v>
      </c>
      <c r="B21" s="9" t="s">
        <v>99</v>
      </c>
      <c r="C21" s="8" t="s">
        <v>81</v>
      </c>
      <c r="D21" s="24"/>
      <c r="E21" s="24"/>
      <c r="F21" s="9"/>
      <c r="G21" s="26" t="str">
        <f>IF(AND(D21&lt;&gt;"",E21&lt;&gt;""),IF(F21&lt;&gt;"",((E21-D21)*24)-(F21/60),(E21-D21)*24),"")</f>
        <v/>
      </c>
      <c r="H21" s="26"/>
      <c r="I21" s="9"/>
      <c r="J21" s="9"/>
    </row>
    <row r="22" spans="1:10" customHeight="1" ht="20">
      <c r="A22" s="10">
        <v>18.0</v>
      </c>
      <c r="B22" s="11" t="s">
        <v>100</v>
      </c>
      <c r="C22" s="10" t="s">
        <v>83</v>
      </c>
      <c r="D22" s="25"/>
      <c r="E22" s="25"/>
      <c r="F22" s="11"/>
      <c r="G22" s="27" t="str">
        <f>IF(AND(D22&lt;&gt;"",E22&lt;&gt;""),IF(F22&lt;&gt;"",((E22-D22)*24)-(F22/60),(E22-D22)*24),"")</f>
        <v/>
      </c>
      <c r="H22" s="27"/>
      <c r="I22" s="11"/>
      <c r="J22" s="11"/>
    </row>
    <row r="23" spans="1:10" customHeight="1" ht="20">
      <c r="A23" s="10">
        <v>19.0</v>
      </c>
      <c r="B23" s="11" t="s">
        <v>101</v>
      </c>
      <c r="C23" s="10" t="s">
        <v>85</v>
      </c>
      <c r="D23" s="25"/>
      <c r="E23" s="25"/>
      <c r="F23" s="11"/>
      <c r="G23" s="27" t="str">
        <f>IF(AND(D23&lt;&gt;"",E23&lt;&gt;""),IF(F23&lt;&gt;"",((E23-D23)*24)-(F23/60),(E23-D23)*24),"")</f>
        <v/>
      </c>
      <c r="H23" s="27"/>
      <c r="I23" s="11"/>
      <c r="J23" s="11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8">
        <v>24.0</v>
      </c>
      <c r="B28" s="9" t="s">
        <v>106</v>
      </c>
      <c r="C28" s="8" t="s">
        <v>81</v>
      </c>
      <c r="D28" s="24"/>
      <c r="E28" s="24"/>
      <c r="F28" s="9"/>
      <c r="G28" s="26" t="str">
        <f>IF(AND(D28&lt;&gt;"",E28&lt;&gt;""),IF(F28&lt;&gt;"",((E28-D28)*24)-(F28/60),(E28-D28)*24),"")</f>
        <v/>
      </c>
      <c r="H28" s="26"/>
      <c r="I28" s="9"/>
      <c r="J28" s="9"/>
    </row>
    <row r="29" spans="1:10" customHeight="1" ht="20">
      <c r="A29" s="10">
        <v>25.0</v>
      </c>
      <c r="B29" s="11" t="s">
        <v>107</v>
      </c>
      <c r="C29" s="10" t="s">
        <v>83</v>
      </c>
      <c r="D29" s="25"/>
      <c r="E29" s="25"/>
      <c r="F29" s="11"/>
      <c r="G29" s="27" t="str">
        <f>IF(AND(D29&lt;&gt;"",E29&lt;&gt;""),IF(F29&lt;&gt;"",((E29-D29)*24)-(F29/60),(E29-D29)*24),"")</f>
        <v/>
      </c>
      <c r="H29" s="27"/>
      <c r="I29" s="11"/>
      <c r="J29" s="11"/>
    </row>
    <row r="30" spans="1:10" customHeight="1" ht="20">
      <c r="A30" s="10">
        <v>26.0</v>
      </c>
      <c r="B30" s="11" t="s">
        <v>108</v>
      </c>
      <c r="C30" s="10" t="s">
        <v>85</v>
      </c>
      <c r="D30" s="25"/>
      <c r="E30" s="25"/>
      <c r="F30" s="11"/>
      <c r="G30" s="27" t="str">
        <f>IF(AND(D30&lt;&gt;"",E30&lt;&gt;""),IF(F30&lt;&gt;"",((E30-D30)*24)-(F30/60),(E30-D30)*24),"")</f>
        <v/>
      </c>
      <c r="H30" s="27"/>
      <c r="I30" s="11"/>
      <c r="J30" s="11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>
      <c r="A35" s="12" t="s">
        <v>113</v>
      </c>
      <c r="B35" s="13"/>
      <c r="C35" s="13"/>
      <c r="D35" s="13"/>
      <c r="E35" s="13"/>
      <c r="F35" s="13"/>
      <c r="G35" s="14">
        <f>SUM(G5:G34)</f>
        <v>0</v>
      </c>
      <c r="H35" s="14">
        <f>SUMIF(I5:I34,"&lt;&gt;A",H5:H34)</f>
        <v>0</v>
      </c>
      <c r="I35" s="15" t="s">
        <v>114</v>
      </c>
      <c r="J35" s="13"/>
    </row>
    <row r="36" spans="1:10">
      <c r="A36" s="16" t="s">
        <v>115</v>
      </c>
      <c r="B36" s="17"/>
      <c r="C36" s="17"/>
      <c r="D36" s="17"/>
      <c r="E36" s="17"/>
      <c r="F36" s="17"/>
      <c r="G36" s="18">
        <f>G35+H35</f>
        <v>0</v>
      </c>
      <c r="H36" s="17"/>
      <c r="I36" s="17"/>
      <c r="J36" s="17"/>
    </row>
    <row r="37" spans="1:10">
      <c r="A37" s="19" t="s">
        <v>116</v>
      </c>
      <c r="B37" s="20"/>
      <c r="C37" s="20"/>
      <c r="D37" s="20"/>
      <c r="E37" s="20"/>
      <c r="F37" s="20"/>
      <c r="G37" s="20"/>
      <c r="H37" s="21">
        <f>SUMIF(I5:I34,"A",H5:H34)</f>
        <v>0</v>
      </c>
      <c r="I37" s="22" t="s">
        <v>117</v>
      </c>
      <c r="J37" s="20"/>
    </row>
    <row r="39" spans="1:10">
      <c r="A39" t="s">
        <v>118</v>
      </c>
      <c r="B39" t="s">
        <v>119</v>
      </c>
      <c r="G39" t="s">
        <v>120</v>
      </c>
      <c r="H39" t="s">
        <v>119</v>
      </c>
    </row>
    <row r="41" spans="1:10">
      <c r="A41" s="23" t="s">
        <v>121</v>
      </c>
    </row>
  </sheetData>
  <mergeCells>
    <mergeCell ref="A1:H1"/>
    <mergeCell ref="B2:D2"/>
    <mergeCell ref="G2:H2"/>
    <mergeCell ref="A35:F35"/>
    <mergeCell ref="A36:F36"/>
    <mergeCell ref="A37:F37"/>
    <mergeCell ref="B39:D39"/>
    <mergeCell ref="H39:J39"/>
    <mergeCell ref="A41:J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4-2026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2026-04-29T08:33:30+02:00</dcterms:created>
  <dcterms:modified xsi:type="dcterms:W3CDTF">2026-04-29T08:33:30+02:00</dcterms:modified>
  <dc:title>Docházkový list - Duben 2026</dc:title>
  <dc:description>Docházkový list pro měsíc Duben 2026</dc:description>
  <dc:subject>Docházkový list</dc:subject>
  <cp:keywords/>
  <cp:category/>
</cp:coreProperties>
</file>